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35" windowWidth="15480" windowHeight="8715" activeTab="0"/>
  </bookViews>
  <sheets>
    <sheet name="Дошк.обр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<sst xmlns="http://schemas.openxmlformats.org/spreadsheetml/2006/main" count="180" uniqueCount="162">
  <si>
    <t>ПОКАЗАТЕЛИ МОНИТОРИНГА СИСТЕМЫ ОБРАЗОВАНИЯ</t>
  </si>
  <si>
    <t>1.1</t>
  </si>
  <si>
    <t>1.1.1</t>
  </si>
  <si>
    <t>1.1.2</t>
  </si>
  <si>
    <t>1.1.3</t>
  </si>
  <si>
    <t>1.2</t>
  </si>
  <si>
    <t>1.2.1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</si>
  <si>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</si>
  <si>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</si>
  <si>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</si>
  <si>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</si>
  <si>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</si>
  <si>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</si>
  <si>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</si>
  <si>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</si>
  <si>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</si>
  <si>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</si>
  <si>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</si>
  <si>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1.6</t>
  </si>
  <si>
    <t>1.6.1</t>
  </si>
  <si>
    <t>1.7</t>
  </si>
  <si>
    <t>1.7.1</t>
  </si>
  <si>
    <t>1.8</t>
  </si>
  <si>
    <t>1.8.1</t>
  </si>
  <si>
    <t>1.8.2</t>
  </si>
  <si>
    <t>1.9</t>
  </si>
  <si>
    <t>1.9.1</t>
  </si>
  <si>
    <t>1.9.2</t>
  </si>
  <si>
    <t xml:space="preserve">           - численность детей в возрасте 3 - 6 лет (число полных лет), стоящих на учете для определения в дошкольные образовательные организации.</t>
  </si>
  <si>
    <t xml:space="preserve">            - численность воспитанников в возрасте 3 - 6 лет (число полных лет) дошкольных образовательных организаций;</t>
  </si>
  <si>
    <t>Значение показателя</t>
  </si>
  <si>
    <t>Раздел/подраздел/показатель</t>
  </si>
  <si>
    <t>Единица измерения</t>
  </si>
  <si>
    <t>I. Общее образование</t>
  </si>
  <si>
    <t>1. Сведения о развитии дошкольного образования</t>
  </si>
  <si>
    <t>процент</t>
  </si>
  <si>
    <t>человек</t>
  </si>
  <si>
    <t>1.4. Материально-техническое и информационное обеспечение дошкольных образовательных организаций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</si>
  <si>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</si>
  <si>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</si>
  <si>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единица</t>
  </si>
  <si>
    <t>день</t>
  </si>
  <si>
    <t>1.1.1.1</t>
  </si>
  <si>
    <t>1.1.1.2</t>
  </si>
  <si>
    <t xml:space="preserve">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     (п.1.1.1.1/(п.1.1.1.1+п.1.1.1.2))*100,  где:</t>
  </si>
  <si>
    <t>1.1.2.1</t>
  </si>
  <si>
    <t>1.1.2.2</t>
  </si>
  <si>
    <r>
      <t xml:space="preserve">         - </t>
    </r>
    <r>
      <rPr>
        <i/>
        <sz val="10"/>
        <rFont val="Times New Roman"/>
        <family val="1"/>
      </rPr>
      <t>численность воспитанников образовательных организаций (включая филиалы), реализующих образовательные программы дошкольного образования;</t>
    </r>
  </si>
  <si>
    <t>1.9. Создание безопасных условий при организации образовательного процесса в дошкольных образовательных организациях</t>
  </si>
  <si>
    <r>
      <t xml:space="preserve">Н - </t>
    </r>
    <r>
      <rPr>
        <i/>
        <sz val="10"/>
        <rFont val="Times New Roman"/>
        <family val="1"/>
      </rPr>
  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(рассчитывается Министерством образования и науки Российской Федерации)</t>
    </r>
    <r>
      <rPr>
        <sz val="10"/>
        <rFont val="Times New Roman"/>
        <family val="1"/>
      </rPr>
      <t>;</t>
    </r>
  </si>
  <si>
    <t>1.1.2.3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</si>
  <si>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                                                            (п.1.1.2.1/(п.1.1.2.2-п.1.1.2.3))*100, где</t>
  </si>
  <si>
    <t xml:space="preserve">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</si>
  <si>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 xml:space="preserve">               - численность воспитанников образовательных организаций (включая филиалы), реализующих образовательные программы дошкольного образования, - всего.</t>
  </si>
  <si>
    <t>1.1.3.1</t>
  </si>
  <si>
    <t>1.1.3.2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</si>
  <si>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организаций.    (п.1.1.3.1/п.1.1.3.2)*100, где</t>
  </si>
  <si>
    <t>ЧВ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</si>
  <si>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1.2.1.1</t>
  </si>
  <si>
    <t xml:space="preserve">           - 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пребывания;</t>
  </si>
  <si>
    <t>1.2.1.2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</si>
  <si>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  п.1.2.1.1/п.1.2.1.2*100, где</t>
  </si>
  <si>
    <t>1.3</t>
  </si>
  <si>
    <t>Кадровое обеспечение дошкольных образовательных организаций и оценка уровня заработной платы педагогических работников</t>
  </si>
  <si>
    <t xml:space="preserve">       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образования.</t>
  </si>
  <si>
    <t>1.3.1.1</t>
  </si>
  <si>
    <t>1.3.1.2</t>
  </si>
  <si>
    <t xml:space="preserve">       - численность воспитанников образовательных организаций (включая филиалы), реализующих образовательные программы дошкольного образования;  </t>
  </si>
  <si>
    <t>Численность воспитанников организаций дошкольного образования в расчете на 1 педагогического работника.    п.1.3.1.1/п.1.3.1.2, где</t>
  </si>
  <si>
    <t xml:space="preserve">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образования;</t>
  </si>
  <si>
    <t xml:space="preserve"> 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</si>
  <si>
    <t>1.3.2.1</t>
  </si>
  <si>
    <t>1.3.2.2</t>
  </si>
  <si>
    <t>1.3.2.3</t>
  </si>
  <si>
    <t>1.3.2.4</t>
  </si>
  <si>
    <t>1.3.2.5</t>
  </si>
  <si>
    <t>1.3.2.6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</si>
  <si>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организациям).   п.1.3.2.1/п.1.3.2.2*100, где</t>
  </si>
  <si>
    <r>
      <t>З</t>
    </r>
    <r>
      <rPr>
        <sz val="8"/>
        <rFont val="Times New Roman"/>
        <family val="1"/>
      </rPr>
      <t>1 = п.1.3.2.3/п.1.3.2.5/12*1000</t>
    </r>
  </si>
  <si>
    <t>ЧВ - численность воспитанников дошкольных образовательных организаций (включая филиалы).</t>
  </si>
  <si>
    <t>1.4.1. Площадь помещений, используемых непосредственно для нужд дошкольных образовательных организаций, в расчете на одного воспитанника.   п.1.4.1.1/1.4.1.2, где</t>
  </si>
  <si>
    <t>1.4.1.1</t>
  </si>
  <si>
    <t>1.4.1.2</t>
  </si>
  <si>
    <t>Ч - число дошкольных образовательных организаций с учетом находящихся на капитальном ремонте (включая филиалы).</t>
  </si>
  <si>
    <t>1.4.2.1</t>
  </si>
  <si>
    <t>1.4.2.2</t>
  </si>
  <si>
    <t>1.4.2.3</t>
  </si>
  <si>
    <t>1.4.2.4</t>
  </si>
  <si>
    <t xml:space="preserve">       - число дошкольных образовательных организаций с учетом находящихся на капитальном ремонте (включая филиалы), имеющих водоснабжение;</t>
  </si>
  <si>
    <t xml:space="preserve">        - число дошкольных образовательных организаций с учетом находящихся на капитальном ремонте (включая филиалы), имеющих центральное отопление;</t>
  </si>
  <si>
    <t xml:space="preserve">       - число дошкольных образовательных организаций с учетом находящихся на капитальном ремонте (включая филиалы), имеющих канализацию;</t>
  </si>
  <si>
    <t>водоснабжение;   п.1.4.2.1/п.1.4.2.4*100</t>
  </si>
  <si>
    <t>центральное отопление;   п.1.4.2.2/п.1.4.2.4*100</t>
  </si>
  <si>
    <t>канализацию.    п.1.4.2.3/п.1.4.2.4*100</t>
  </si>
  <si>
    <t>Ч - число дошкольных образовательных организаций с учетом находящихся на капитальном ремонте (включая филиалы);</t>
  </si>
  <si>
    <t>1.4.3.1</t>
  </si>
  <si>
    <t>1.4.3.2</t>
  </si>
  <si>
    <t>1.4.4.1</t>
  </si>
  <si>
    <t>1.4.4.2</t>
  </si>
  <si>
    <t xml:space="preserve">            - число дошкольных образовательных организаций с учетом находящихся на капитальном ремонте (включая филиалы), имеющих физкультурные залы;</t>
  </si>
  <si>
    <t>Д - 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болезни;</t>
  </si>
  <si>
    <t>ЧВ - 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</si>
  <si>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ОС - общий объем финансирования дошкольных образовательных организаций (включая филиалы);</t>
  </si>
  <si>
    <t>ЧВ - среднегодовая численность воспитанников дошкольных образовательных организаций (включая филиалы).</t>
  </si>
  <si>
    <t>ВБС - 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филиалы);</t>
  </si>
  <si>
    <t>ОС - общий объем финансирования дошкольных образовательных организаций (включая филиалы).</t>
  </si>
  <si>
    <t xml:space="preserve">        - число дошкольных образовательных организаций (включая филиалы), имеющих закрытые плавательные бассейны;</t>
  </si>
  <si>
    <t>Ч    - число дошкольных образовательных организаций (включая филиалы).</t>
  </si>
  <si>
    <t>ЧК   - 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филиалы);</t>
  </si>
  <si>
    <t>ЧВ   - численность воспитанников дошкольных образовательных организаций (включая филиалы) в возрасте 3 года и старше.</t>
  </si>
  <si>
    <t>ЧВ   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</si>
  <si>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 xml:space="preserve">    - число дошкольных образовательных организаций с учетом находящихся на капитальном ремонте (без учета филиалов) в отчетном году t;</t>
  </si>
  <si>
    <t xml:space="preserve">                   - 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t.</t>
  </si>
  <si>
    <t>1.4.5.1</t>
  </si>
  <si>
    <t>1.4.5.2</t>
  </si>
  <si>
    <t>1.5.1.1</t>
  </si>
  <si>
    <t>1.5.1.2</t>
  </si>
  <si>
    <t xml:space="preserve">             -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образования;</t>
  </si>
  <si>
    <t>1.5.2.1</t>
  </si>
  <si>
    <t>1.5.2.2</t>
  </si>
  <si>
    <t>1.6.1.1</t>
  </si>
  <si>
    <t>1.6.1.2</t>
  </si>
  <si>
    <t>1.7.1.1</t>
  </si>
  <si>
    <t>1.7.1.2</t>
  </si>
  <si>
    <t xml:space="preserve"> Уровень доступности дошкольного образования и численность населения, получающего дошкольное образование:</t>
  </si>
  <si>
    <t>Удельный вес числа организаций, имеющих физкультурные залы, в общем числе дошкольных образовательных организаций.   п.1.4.3.1/п.1.4.3.2*100,  где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</si>
  <si>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организаций.   П.1.4.5.1/п.1.4.5.2*100,  где</t>
  </si>
  <si>
    <t>Условия получения дошкольного образования лицами с ограниченными возможностями здоровья и инвалидами</t>
  </si>
  <si>
    <t>Удельный вес числа организаций, имеющих закрытые плавательные бассейны, в общем числе дошкольных образовательных организаций.  п.1.4.4.1/п.1.4.4.2*100,  где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</si>
  <si>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организаций.   п.1.5.1.1/п.1.5.1.2*100,   где</t>
  </si>
  <si>
    <t>Удельный вес численности детей-инвалидов в общей численности воспитанников дошкольных образовательных организаций.  п.1.5.2.1/п.1.5.2.2*100,   где</t>
  </si>
  <si>
    <t>Состояние здоровья лиц, обучающихся по программам дошкольного образования</t>
  </si>
  <si>
    <t>Пропущено дней по болезни одним ребенком в дошкольной образовательной организации в год.   п.1.6.11.1/п.1.6.1.2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</si>
  <si>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</si>
  <si>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Финансово-экономическая деятельность дошкольных образовательных организаций</t>
  </si>
  <si>
    <t>1.8.1.1</t>
  </si>
  <si>
    <t>1.8.1.2</t>
  </si>
  <si>
    <t>Темп роста числа дошкольных образовательных организаций.   п.1.7.1.1/п.1.7.1.2*100</t>
  </si>
  <si>
    <t>Общий объем финансовых средств, поступивших в дошкольные образовательные организации, в расчете на одного воспитанника.    п.1.8.1.1/п.1.8.1.2,   где</t>
  </si>
  <si>
    <t>тысяч рублей</t>
  </si>
  <si>
    <t>1.8.2.1</t>
  </si>
  <si>
    <t>1.8.2.2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</si>
  <si>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организаций.    п.1.8.2.1/п.1.8.2.2*100,   где</t>
  </si>
  <si>
    <t>1.9.1.1</t>
  </si>
  <si>
    <t>1.9.1.2</t>
  </si>
  <si>
    <t>1.9.2.1</t>
  </si>
  <si>
    <t>1.9.2.2</t>
  </si>
  <si>
    <t xml:space="preserve">      -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состоянии;</t>
  </si>
  <si>
    <t xml:space="preserve">       - число дошкольных образовательных организаций (включая филиалы), здания которых требуют капитального ремонта;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</si>
  <si>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    п.1.9.1.1/п.1.9.1.2*100,   где</t>
  </si>
  <si>
    <t>1.9.2. Удельный вес числа организаций, здания которых требуют капитального ремонта, в общем числе дошкольных образовательных организаций.    п.1.92.1/п.1.9.2.2*100,   где</t>
  </si>
  <si>
    <r>
      <t xml:space="preserve">      - </t>
    </r>
    <r>
      <rPr>
        <i/>
        <sz val="10"/>
        <rFont val="Times New Roman"/>
        <family val="1"/>
      </rPr>
  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  </r>
    <r>
      <rPr>
        <sz val="10"/>
        <rFont val="Times New Roman"/>
        <family val="1"/>
      </rPr>
      <t>.</t>
    </r>
  </si>
  <si>
    <t xml:space="preserve">             -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образования;</t>
  </si>
  <si>
    <t xml:space="preserve">       - 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(субаренду));</t>
  </si>
  <si>
    <t xml:space="preserve">              - 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</si>
  <si>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r>
      <t xml:space="preserve">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дошкольного</t>
    </r>
    <r>
      <rPr>
        <i/>
        <sz val="10"/>
        <rFont val="Times New Roman"/>
        <family val="1"/>
      </rPr>
      <t xml:space="preserve"> образования, - всего;</t>
    </r>
  </si>
  <si>
    <r>
      <t xml:space="preserve">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начального общего, основного общего и среднего</t>
    </r>
    <r>
      <rPr>
        <i/>
        <sz val="10"/>
        <rFont val="Times New Roman"/>
        <family val="1"/>
      </rPr>
      <t xml:space="preserve"> образования, - всего;</t>
    </r>
  </si>
  <si>
    <t>данные из Статистики</t>
  </si>
  <si>
    <r>
      <t>З</t>
    </r>
    <r>
      <rPr>
        <sz val="8"/>
        <rFont val="Times New Roman"/>
        <family val="1"/>
      </rPr>
      <t>2 = п.1.3.2.4/п.1.3.2.6/12*</t>
    </r>
    <r>
      <rPr>
        <sz val="8"/>
        <color indexed="12"/>
        <rFont val="Times New Roman"/>
        <family val="1"/>
      </rPr>
      <t>1000</t>
    </r>
  </si>
  <si>
    <t>заполняемые ячейки</t>
  </si>
  <si>
    <t>Исполнитель: Горбашова Наталья Алексеевна</t>
  </si>
  <si>
    <t>телефон: (49232)2-28-22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</si>
</sst>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"/>
    <numFmt numFmtId="177" formatCode="0.0000000000"/>
    <numFmt numFmtId="178" formatCode="0.0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8"/>
      <color indexed="12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85" fontId="1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7" fillId="34" borderId="10" xfId="0" applyFont="1" applyFill="1" applyBorder="1" applyAlignment="1">
      <alignment horizontal="center" vertical="top"/>
    </xf>
    <xf numFmtId="185" fontId="1" fillId="35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 horizontal="center" vertical="top" wrapText="1"/>
    </xf>
    <xf numFmtId="0" fontId="3" fillId="37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3" fillId="34" borderId="11" xfId="0" applyFont="1" applyFill="1" applyBorder="1" applyAlignment="1" applyProtection="1">
      <alignment horizontal="left" vertical="top" wrapText="1"/>
      <protection hidden="1"/>
    </xf>
    <xf numFmtId="0" fontId="13" fillId="34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vertical="top"/>
    </xf>
    <xf numFmtId="0" fontId="14" fillId="34" borderId="0" xfId="0" applyFont="1" applyFill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390525</xdr:colOff>
      <xdr:row>7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146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371475</xdr:colOff>
      <xdr:row>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0765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285750</xdr:colOff>
      <xdr:row>10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45815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209550</xdr:colOff>
      <xdr:row>12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587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476250</xdr:rowOff>
    </xdr:from>
    <xdr:to>
      <xdr:col>1</xdr:col>
      <xdr:colOff>390525</xdr:colOff>
      <xdr:row>14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73247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0</xdr:rowOff>
    </xdr:from>
    <xdr:to>
      <xdr:col>1</xdr:col>
      <xdr:colOff>314325</xdr:colOff>
      <xdr:row>15</xdr:row>
      <xdr:rowOff>228600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7858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93154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285750</xdr:colOff>
      <xdr:row>22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11134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390525</xdr:colOff>
      <xdr:row>23</xdr:row>
      <xdr:rowOff>228600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116490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27</xdr:row>
      <xdr:rowOff>228600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34302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485775</xdr:colOff>
      <xdr:row>28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14249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228600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" y="151447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158305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247650</xdr:colOff>
      <xdr:row>33</xdr:row>
      <xdr:rowOff>228600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" y="174593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228600</xdr:colOff>
      <xdr:row>39</xdr:row>
      <xdr:rowOff>228600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19592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9525</xdr:rowOff>
    </xdr:from>
    <xdr:to>
      <xdr:col>1</xdr:col>
      <xdr:colOff>333375</xdr:colOff>
      <xdr:row>40</xdr:row>
      <xdr:rowOff>238125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20088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228600</xdr:colOff>
      <xdr:row>41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205644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285750</xdr:colOff>
      <xdr:row>44</xdr:row>
      <xdr:rowOff>200025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" y="218598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323850</xdr:colOff>
      <xdr:row>47</xdr:row>
      <xdr:rowOff>200025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" y="2327910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428625</xdr:colOff>
      <xdr:row>54</xdr:row>
      <xdr:rowOff>228600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260604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466725</xdr:colOff>
      <xdr:row>57</xdr:row>
      <xdr:rowOff>228600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" y="2765107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285750</xdr:colOff>
      <xdr:row>65</xdr:row>
      <xdr:rowOff>228600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" y="311848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466725</xdr:rowOff>
    </xdr:from>
    <xdr:to>
      <xdr:col>1</xdr:col>
      <xdr:colOff>628650</xdr:colOff>
      <xdr:row>66</xdr:row>
      <xdr:rowOff>228600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" y="31651575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228600</xdr:colOff>
      <xdr:row>76</xdr:row>
      <xdr:rowOff>228600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" y="357378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285750</xdr:colOff>
      <xdr:row>79</xdr:row>
      <xdr:rowOff>228600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" y="370332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55">
      <selection activeCell="L28" sqref="L28"/>
    </sheetView>
  </sheetViews>
  <sheetFormatPr defaultColWidth="9.00390625" defaultRowHeight="12.75"/>
  <cols>
    <col min="1" max="1" width="7.375" style="15" customWidth="1"/>
    <col min="2" max="2" width="61.00390625" style="27" customWidth="1"/>
    <col min="3" max="3" width="9.875" style="4" customWidth="1"/>
    <col min="4" max="4" width="15.25390625" style="7" customWidth="1"/>
    <col min="5" max="5" width="10.125" style="5" customWidth="1"/>
    <col min="6" max="16384" width="9.125" style="5" customWidth="1"/>
  </cols>
  <sheetData>
    <row r="1" ht="31.5">
      <c r="B1" s="36" t="s">
        <v>0</v>
      </c>
    </row>
    <row r="2" ht="15">
      <c r="B2" s="26"/>
    </row>
    <row r="3" spans="1:4" ht="25.5">
      <c r="A3" s="17"/>
      <c r="B3" s="1" t="s">
        <v>31</v>
      </c>
      <c r="C3" s="1" t="s">
        <v>32</v>
      </c>
      <c r="D3" s="1" t="s">
        <v>30</v>
      </c>
    </row>
    <row r="4" spans="1:4" ht="18" customHeight="1">
      <c r="A4" s="17"/>
      <c r="B4" s="33" t="s">
        <v>33</v>
      </c>
      <c r="C4" s="1"/>
      <c r="D4" s="8"/>
    </row>
    <row r="5" spans="1:4" ht="18" customHeight="1">
      <c r="A5" s="17"/>
      <c r="B5" s="32" t="s">
        <v>34</v>
      </c>
      <c r="C5" s="1"/>
      <c r="D5" s="8"/>
    </row>
    <row r="6" spans="1:4" ht="25.5">
      <c r="A6" s="16" t="s">
        <v>1</v>
      </c>
      <c r="B6" s="3" t="s">
        <v>124</v>
      </c>
      <c r="C6" s="1"/>
      <c r="D6" s="8"/>
    </row>
    <row r="7" spans="1:4" ht="80.25" customHeight="1">
      <c r="A7" s="34" t="s">
        <v>2</v>
      </c>
      <c r="B7" s="35" t="s">
        <v>44</v>
      </c>
      <c r="C7" s="1" t="s">
        <v>35</v>
      </c>
      <c r="D7" s="9">
        <f>(D8/(D8+D9))*100</f>
        <v>100</v>
      </c>
    </row>
    <row r="8" spans="1:4" ht="28.5" customHeight="1">
      <c r="A8" s="18" t="s">
        <v>42</v>
      </c>
      <c r="B8" s="14" t="s">
        <v>29</v>
      </c>
      <c r="C8" s="1"/>
      <c r="D8" s="10">
        <v>1035</v>
      </c>
    </row>
    <row r="9" spans="1:4" ht="38.25">
      <c r="A9" s="18" t="s">
        <v>43</v>
      </c>
      <c r="B9" s="14" t="s">
        <v>28</v>
      </c>
      <c r="C9" s="1"/>
      <c r="D9" s="10">
        <v>0</v>
      </c>
    </row>
    <row r="10" spans="1:4" ht="80.25" customHeight="1">
      <c r="A10" s="34" t="s">
        <v>3</v>
      </c>
      <c r="B10" s="35" t="s">
        <v>51</v>
      </c>
      <c r="C10" s="1" t="s">
        <v>35</v>
      </c>
      <c r="D10" s="13">
        <f>(D11/(D12-D13))*100</f>
        <v>81.96908986834573</v>
      </c>
    </row>
    <row r="11" spans="1:4" ht="38.25">
      <c r="A11" s="18" t="s">
        <v>45</v>
      </c>
      <c r="B11" s="2" t="s">
        <v>47</v>
      </c>
      <c r="C11" s="1"/>
      <c r="D11" s="12">
        <v>1432</v>
      </c>
    </row>
    <row r="12" spans="1:5" ht="63.75">
      <c r="A12" s="18" t="s">
        <v>46</v>
      </c>
      <c r="B12" s="37" t="s">
        <v>49</v>
      </c>
      <c r="C12" s="38" t="s">
        <v>157</v>
      </c>
      <c r="D12" s="12">
        <v>2072</v>
      </c>
      <c r="E12" s="38"/>
    </row>
    <row r="13" spans="1:4" ht="76.5">
      <c r="A13" s="18" t="s">
        <v>50</v>
      </c>
      <c r="B13" s="2" t="s">
        <v>151</v>
      </c>
      <c r="C13" s="1"/>
      <c r="D13" s="12">
        <v>325</v>
      </c>
    </row>
    <row r="14" spans="1:4" ht="38.25">
      <c r="A14" s="34" t="s">
        <v>4</v>
      </c>
      <c r="B14" s="35" t="s">
        <v>56</v>
      </c>
      <c r="C14" s="1" t="s">
        <v>35</v>
      </c>
      <c r="D14" s="9">
        <v>0</v>
      </c>
    </row>
    <row r="15" spans="1:4" ht="41.25" customHeight="1">
      <c r="A15" s="19" t="s">
        <v>54</v>
      </c>
      <c r="B15" s="22" t="s">
        <v>154</v>
      </c>
      <c r="C15" s="1"/>
      <c r="D15" s="12">
        <v>0</v>
      </c>
    </row>
    <row r="16" spans="1:4" ht="38.25">
      <c r="A16" s="19" t="s">
        <v>55</v>
      </c>
      <c r="B16" s="14" t="s">
        <v>53</v>
      </c>
      <c r="C16" s="1"/>
      <c r="D16" s="12">
        <v>0</v>
      </c>
    </row>
    <row r="17" spans="1:4" ht="38.25">
      <c r="A17" s="16" t="s">
        <v>5</v>
      </c>
      <c r="B17" s="3" t="s">
        <v>52</v>
      </c>
      <c r="C17" s="1"/>
      <c r="D17" s="8"/>
    </row>
    <row r="18" spans="1:8" ht="38.25">
      <c r="A18" s="17" t="s">
        <v>6</v>
      </c>
      <c r="B18" s="2" t="s">
        <v>61</v>
      </c>
      <c r="C18" s="1" t="s">
        <v>35</v>
      </c>
      <c r="D18" s="9">
        <f>D19/D20*100</f>
        <v>0</v>
      </c>
      <c r="H18" s="5">
        <v>1432</v>
      </c>
    </row>
    <row r="19" spans="1:4" ht="51">
      <c r="A19" s="18" t="s">
        <v>58</v>
      </c>
      <c r="B19" s="14" t="s">
        <v>59</v>
      </c>
      <c r="C19" s="1"/>
      <c r="D19" s="12">
        <v>0</v>
      </c>
    </row>
    <row r="20" spans="1:4" ht="38.25">
      <c r="A20" s="18" t="s">
        <v>60</v>
      </c>
      <c r="B20" s="14" t="s">
        <v>57</v>
      </c>
      <c r="C20" s="1"/>
      <c r="D20" s="12">
        <v>1432</v>
      </c>
    </row>
    <row r="21" spans="1:4" ht="25.5">
      <c r="A21" s="16" t="s">
        <v>62</v>
      </c>
      <c r="B21" s="3" t="s">
        <v>63</v>
      </c>
      <c r="C21" s="1"/>
      <c r="D21" s="8"/>
    </row>
    <row r="22" spans="1:4" ht="28.5" customHeight="1">
      <c r="A22" s="34" t="s">
        <v>7</v>
      </c>
      <c r="B22" s="35" t="s">
        <v>68</v>
      </c>
      <c r="C22" s="1" t="s">
        <v>36</v>
      </c>
      <c r="D22" s="23">
        <f>D23/D24</f>
        <v>10.931297709923664</v>
      </c>
    </row>
    <row r="23" spans="1:4" s="21" customFormat="1" ht="40.5" customHeight="1">
      <c r="A23" s="19" t="s">
        <v>65</v>
      </c>
      <c r="B23" s="22" t="s">
        <v>67</v>
      </c>
      <c r="C23" s="20"/>
      <c r="D23" s="12">
        <v>1432</v>
      </c>
    </row>
    <row r="24" spans="1:4" s="21" customFormat="1" ht="40.5" customHeight="1">
      <c r="A24" s="19" t="s">
        <v>66</v>
      </c>
      <c r="B24" s="14" t="s">
        <v>64</v>
      </c>
      <c r="C24" s="20"/>
      <c r="D24" s="12">
        <v>131</v>
      </c>
    </row>
    <row r="25" spans="1:4" ht="68.25" customHeight="1">
      <c r="A25" s="34" t="s">
        <v>8</v>
      </c>
      <c r="B25" s="35" t="s">
        <v>77</v>
      </c>
      <c r="C25" s="1" t="s">
        <v>35</v>
      </c>
      <c r="D25" s="9">
        <f>D26/D27*100</f>
        <v>89.04712345245352</v>
      </c>
    </row>
    <row r="26" spans="1:4" ht="15.75">
      <c r="A26" s="19" t="s">
        <v>71</v>
      </c>
      <c r="B26" s="24" t="s">
        <v>78</v>
      </c>
      <c r="C26" s="1"/>
      <c r="D26" s="30">
        <f>D28/D30/12*1000</f>
        <v>20335.300837776085</v>
      </c>
    </row>
    <row r="27" spans="1:4" ht="15.75">
      <c r="A27" s="19" t="s">
        <v>72</v>
      </c>
      <c r="B27" s="24" t="s">
        <v>158</v>
      </c>
      <c r="C27" s="1"/>
      <c r="D27" s="30">
        <f>D29/D31/12*1000</f>
        <v>22836.56119294417</v>
      </c>
    </row>
    <row r="28" spans="1:4" ht="64.5">
      <c r="A28" s="19" t="s">
        <v>73</v>
      </c>
      <c r="B28" s="14" t="s">
        <v>155</v>
      </c>
      <c r="C28" s="1"/>
      <c r="D28" s="25">
        <v>32040.3</v>
      </c>
    </row>
    <row r="29" spans="1:4" ht="70.5" customHeight="1">
      <c r="A29" s="19" t="s">
        <v>74</v>
      </c>
      <c r="B29" s="22" t="s">
        <v>156</v>
      </c>
      <c r="C29" s="1"/>
      <c r="D29" s="25">
        <v>50231.3</v>
      </c>
    </row>
    <row r="30" spans="1:4" ht="54" customHeight="1">
      <c r="A30" s="19" t="s">
        <v>75</v>
      </c>
      <c r="B30" s="14" t="s">
        <v>69</v>
      </c>
      <c r="C30" s="1"/>
      <c r="D30" s="25">
        <v>131.3</v>
      </c>
    </row>
    <row r="31" spans="1:4" ht="64.5" customHeight="1">
      <c r="A31" s="19" t="s">
        <v>76</v>
      </c>
      <c r="B31" s="14" t="s">
        <v>70</v>
      </c>
      <c r="C31" s="1"/>
      <c r="D31" s="25">
        <v>183.3</v>
      </c>
    </row>
    <row r="32" spans="1:4" ht="25.5">
      <c r="A32" s="16" t="s">
        <v>9</v>
      </c>
      <c r="B32" s="3" t="s">
        <v>37</v>
      </c>
      <c r="C32" s="1"/>
      <c r="D32" s="8"/>
    </row>
    <row r="33" spans="1:4" ht="38.25">
      <c r="A33" s="34" t="s">
        <v>10</v>
      </c>
      <c r="B33" s="35" t="s">
        <v>80</v>
      </c>
      <c r="C33" s="1" t="s">
        <v>38</v>
      </c>
      <c r="D33" s="9">
        <f>D34/D35</f>
        <v>13.766759776536313</v>
      </c>
    </row>
    <row r="34" spans="1:4" ht="54.75" customHeight="1">
      <c r="A34" s="19" t="s">
        <v>81</v>
      </c>
      <c r="B34" s="14" t="s">
        <v>153</v>
      </c>
      <c r="C34" s="1"/>
      <c r="D34" s="25">
        <v>19714</v>
      </c>
    </row>
    <row r="35" spans="1:4" ht="27.75" customHeight="1">
      <c r="A35" s="19" t="s">
        <v>82</v>
      </c>
      <c r="B35" s="14" t="s">
        <v>79</v>
      </c>
      <c r="C35" s="1"/>
      <c r="D35" s="25">
        <v>1432</v>
      </c>
    </row>
    <row r="36" spans="1:4" ht="38.25">
      <c r="A36" s="17" t="s">
        <v>11</v>
      </c>
      <c r="B36" s="2" t="s">
        <v>39</v>
      </c>
      <c r="C36" s="1"/>
      <c r="D36" s="8"/>
    </row>
    <row r="37" spans="1:4" ht="15.75">
      <c r="A37" s="17"/>
      <c r="B37" s="35" t="s">
        <v>91</v>
      </c>
      <c r="C37" s="1" t="s">
        <v>35</v>
      </c>
      <c r="D37" s="11">
        <f>D40/$D$43*100</f>
        <v>100</v>
      </c>
    </row>
    <row r="38" spans="1:4" ht="15.75">
      <c r="A38" s="17"/>
      <c r="B38" s="35" t="s">
        <v>92</v>
      </c>
      <c r="C38" s="1" t="s">
        <v>35</v>
      </c>
      <c r="D38" s="11">
        <f>D41/$D$43*100</f>
        <v>100</v>
      </c>
    </row>
    <row r="39" spans="1:4" ht="15.75">
      <c r="A39" s="17"/>
      <c r="B39" s="35" t="s">
        <v>93</v>
      </c>
      <c r="C39" s="1" t="s">
        <v>35</v>
      </c>
      <c r="D39" s="11">
        <f>D42/$D$43*100</f>
        <v>100</v>
      </c>
    </row>
    <row r="40" spans="1:4" ht="38.25">
      <c r="A40" s="18" t="s">
        <v>84</v>
      </c>
      <c r="B40" s="14" t="s">
        <v>88</v>
      </c>
      <c r="C40" s="1"/>
      <c r="D40" s="31">
        <v>11</v>
      </c>
    </row>
    <row r="41" spans="1:4" ht="38.25">
      <c r="A41" s="18" t="s">
        <v>85</v>
      </c>
      <c r="B41" s="14" t="s">
        <v>89</v>
      </c>
      <c r="C41" s="1"/>
      <c r="D41" s="31">
        <v>11</v>
      </c>
    </row>
    <row r="42" spans="1:4" ht="38.25">
      <c r="A42" s="18" t="s">
        <v>86</v>
      </c>
      <c r="B42" s="14" t="s">
        <v>90</v>
      </c>
      <c r="C42" s="1"/>
      <c r="D42" s="31">
        <v>11</v>
      </c>
    </row>
    <row r="43" spans="1:4" ht="25.5">
      <c r="A43" s="18" t="s">
        <v>87</v>
      </c>
      <c r="B43" s="14" t="s">
        <v>83</v>
      </c>
      <c r="C43" s="1"/>
      <c r="D43" s="31">
        <v>11</v>
      </c>
    </row>
    <row r="44" spans="1:4" ht="38.25">
      <c r="A44" s="34" t="s">
        <v>12</v>
      </c>
      <c r="B44" s="35" t="s">
        <v>125</v>
      </c>
      <c r="C44" s="1" t="s">
        <v>35</v>
      </c>
      <c r="D44" s="11">
        <f>D45/D46*100</f>
        <v>9.090909090909092</v>
      </c>
    </row>
    <row r="45" spans="1:4" ht="39.75" customHeight="1">
      <c r="A45" s="18" t="s">
        <v>95</v>
      </c>
      <c r="B45" s="14" t="s">
        <v>99</v>
      </c>
      <c r="C45" s="1"/>
      <c r="D45" s="12">
        <v>1</v>
      </c>
    </row>
    <row r="46" spans="1:4" ht="29.25" customHeight="1">
      <c r="A46" s="18" t="s">
        <v>96</v>
      </c>
      <c r="B46" s="14" t="s">
        <v>94</v>
      </c>
      <c r="C46" s="1"/>
      <c r="D46" s="12">
        <v>11</v>
      </c>
    </row>
    <row r="47" spans="1:4" ht="42.75" customHeight="1">
      <c r="A47" s="34" t="s">
        <v>13</v>
      </c>
      <c r="B47" s="35" t="s">
        <v>128</v>
      </c>
      <c r="C47" s="1" t="s">
        <v>35</v>
      </c>
      <c r="D47" s="9">
        <f>D48/D49*100</f>
        <v>18.181818181818183</v>
      </c>
    </row>
    <row r="48" spans="1:4" ht="25.5">
      <c r="A48" s="17" t="s">
        <v>97</v>
      </c>
      <c r="B48" s="14" t="s">
        <v>106</v>
      </c>
      <c r="C48" s="1"/>
      <c r="D48" s="12">
        <v>2</v>
      </c>
    </row>
    <row r="49" spans="1:4" ht="25.5">
      <c r="A49" s="17" t="s">
        <v>98</v>
      </c>
      <c r="B49" s="14" t="s">
        <v>107</v>
      </c>
      <c r="C49" s="1"/>
      <c r="D49" s="12">
        <v>11</v>
      </c>
    </row>
    <row r="50" spans="1:4" ht="38.25">
      <c r="A50" s="34" t="s">
        <v>14</v>
      </c>
      <c r="B50" s="35" t="s">
        <v>126</v>
      </c>
      <c r="C50" s="1" t="s">
        <v>40</v>
      </c>
      <c r="D50" s="11">
        <v>0</v>
      </c>
    </row>
    <row r="51" spans="1:4" ht="40.5" customHeight="1">
      <c r="A51" s="18" t="s">
        <v>113</v>
      </c>
      <c r="B51" s="14" t="s">
        <v>108</v>
      </c>
      <c r="C51" s="1"/>
      <c r="D51" s="12">
        <v>0</v>
      </c>
    </row>
    <row r="52" spans="1:4" ht="25.5">
      <c r="A52" s="18" t="s">
        <v>114</v>
      </c>
      <c r="B52" s="14" t="s">
        <v>109</v>
      </c>
      <c r="C52" s="1"/>
      <c r="D52" s="12">
        <v>0</v>
      </c>
    </row>
    <row r="53" spans="1:4" ht="25.5">
      <c r="A53" s="16" t="s">
        <v>15</v>
      </c>
      <c r="B53" s="3" t="s">
        <v>127</v>
      </c>
      <c r="C53" s="1"/>
      <c r="D53" s="8"/>
    </row>
    <row r="54" spans="1:4" ht="38.25">
      <c r="A54" s="34" t="s">
        <v>16</v>
      </c>
      <c r="B54" s="35" t="s">
        <v>129</v>
      </c>
      <c r="C54" s="1" t="s">
        <v>35</v>
      </c>
      <c r="D54" s="11">
        <f>D55/D56*100</f>
        <v>2.164804469273743</v>
      </c>
    </row>
    <row r="55" spans="1:4" ht="42" customHeight="1">
      <c r="A55" s="18" t="s">
        <v>115</v>
      </c>
      <c r="B55" s="14" t="s">
        <v>117</v>
      </c>
      <c r="C55" s="1"/>
      <c r="D55" s="12">
        <v>31</v>
      </c>
    </row>
    <row r="56" spans="1:4" ht="38.25">
      <c r="A56" s="18" t="s">
        <v>116</v>
      </c>
      <c r="B56" s="14" t="s">
        <v>110</v>
      </c>
      <c r="C56" s="1"/>
      <c r="D56" s="12">
        <v>1432</v>
      </c>
    </row>
    <row r="57" spans="1:4" ht="45" customHeight="1">
      <c r="A57" s="34" t="s">
        <v>17</v>
      </c>
      <c r="B57" s="35" t="s">
        <v>130</v>
      </c>
      <c r="C57" s="1" t="s">
        <v>35</v>
      </c>
      <c r="D57" s="11">
        <f>D58/D59*100</f>
        <v>0.9776536312849162</v>
      </c>
    </row>
    <row r="58" spans="1:4" ht="47.25" customHeight="1">
      <c r="A58" s="18" t="s">
        <v>118</v>
      </c>
      <c r="B58" s="14" t="s">
        <v>152</v>
      </c>
      <c r="C58" s="1"/>
      <c r="D58" s="12">
        <v>14</v>
      </c>
    </row>
    <row r="59" spans="1:4" ht="39.75" customHeight="1">
      <c r="A59" s="18" t="s">
        <v>119</v>
      </c>
      <c r="B59" s="27" t="s">
        <v>57</v>
      </c>
      <c r="C59" s="1"/>
      <c r="D59" s="12">
        <v>1432</v>
      </c>
    </row>
    <row r="60" spans="1:4" ht="25.5">
      <c r="A60" s="16" t="s">
        <v>18</v>
      </c>
      <c r="B60" s="3" t="s">
        <v>131</v>
      </c>
      <c r="C60" s="1"/>
      <c r="D60" s="12"/>
    </row>
    <row r="61" spans="1:4" ht="25.5">
      <c r="A61" s="34" t="s">
        <v>19</v>
      </c>
      <c r="B61" s="35" t="s">
        <v>132</v>
      </c>
      <c r="C61" s="1" t="s">
        <v>41</v>
      </c>
      <c r="D61" s="9">
        <f>D62/D63</f>
        <v>9.407086044830079</v>
      </c>
    </row>
    <row r="62" spans="1:4" ht="38.25">
      <c r="A62" s="18" t="s">
        <v>120</v>
      </c>
      <c r="B62" s="14" t="s">
        <v>100</v>
      </c>
      <c r="C62" s="1"/>
      <c r="D62" s="12">
        <v>13010</v>
      </c>
    </row>
    <row r="63" spans="1:4" ht="38.25">
      <c r="A63" s="18" t="s">
        <v>121</v>
      </c>
      <c r="B63" s="14" t="s">
        <v>101</v>
      </c>
      <c r="C63" s="1"/>
      <c r="D63" s="12">
        <v>1383</v>
      </c>
    </row>
    <row r="64" spans="1:4" ht="38.25">
      <c r="A64" s="16" t="s">
        <v>20</v>
      </c>
      <c r="B64" s="3" t="s">
        <v>133</v>
      </c>
      <c r="C64" s="1"/>
      <c r="D64" s="8"/>
    </row>
    <row r="65" spans="1:4" ht="25.5">
      <c r="A65" s="34" t="s">
        <v>21</v>
      </c>
      <c r="B65" s="35" t="s">
        <v>137</v>
      </c>
      <c r="C65" s="1" t="s">
        <v>35</v>
      </c>
      <c r="D65" s="9">
        <f>D66/D67*100</f>
        <v>68.75</v>
      </c>
    </row>
    <row r="66" spans="1:4" ht="38.25">
      <c r="A66" s="18" t="s">
        <v>122</v>
      </c>
      <c r="B66" s="14" t="s">
        <v>111</v>
      </c>
      <c r="C66" s="1"/>
      <c r="D66" s="12">
        <v>11</v>
      </c>
    </row>
    <row r="67" spans="1:4" ht="38.25">
      <c r="A67" s="18" t="s">
        <v>123</v>
      </c>
      <c r="B67" s="14" t="s">
        <v>112</v>
      </c>
      <c r="C67" s="1"/>
      <c r="D67" s="12">
        <v>16</v>
      </c>
    </row>
    <row r="68" spans="1:4" ht="25.5">
      <c r="A68" s="16" t="s">
        <v>22</v>
      </c>
      <c r="B68" s="3" t="s">
        <v>134</v>
      </c>
      <c r="C68" s="1"/>
      <c r="D68" s="8"/>
    </row>
    <row r="69" spans="1:4" ht="38.25">
      <c r="A69" s="34" t="s">
        <v>23</v>
      </c>
      <c r="B69" s="35" t="s">
        <v>138</v>
      </c>
      <c r="C69" s="1" t="s">
        <v>139</v>
      </c>
      <c r="D69" s="9">
        <f>D70/D71</f>
        <v>100.88004338394795</v>
      </c>
    </row>
    <row r="70" spans="1:4" ht="25.5">
      <c r="A70" s="19" t="s">
        <v>135</v>
      </c>
      <c r="B70" s="14" t="s">
        <v>102</v>
      </c>
      <c r="C70" s="1"/>
      <c r="D70" s="12">
        <v>139517.1</v>
      </c>
    </row>
    <row r="71" spans="1:4" ht="25.5">
      <c r="A71" s="19" t="s">
        <v>136</v>
      </c>
      <c r="B71" s="14" t="s">
        <v>103</v>
      </c>
      <c r="C71" s="1"/>
      <c r="D71" s="12">
        <v>1383</v>
      </c>
    </row>
    <row r="72" spans="1:4" ht="38.25">
      <c r="A72" s="34" t="s">
        <v>24</v>
      </c>
      <c r="B72" s="35" t="s">
        <v>142</v>
      </c>
      <c r="C72" s="1" t="s">
        <v>35</v>
      </c>
      <c r="D72" s="9">
        <f>D73/D74*100</f>
        <v>7.341250642394373</v>
      </c>
    </row>
    <row r="73" spans="1:4" ht="39.75" customHeight="1">
      <c r="A73" s="19" t="s">
        <v>140</v>
      </c>
      <c r="B73" s="14" t="s">
        <v>104</v>
      </c>
      <c r="C73" s="1"/>
      <c r="D73" s="12">
        <v>10242.3</v>
      </c>
    </row>
    <row r="74" spans="1:4" ht="25.5">
      <c r="A74" s="19" t="s">
        <v>141</v>
      </c>
      <c r="B74" s="14" t="s">
        <v>105</v>
      </c>
      <c r="C74" s="1"/>
      <c r="D74" s="12">
        <v>139517.1</v>
      </c>
    </row>
    <row r="75" spans="1:4" ht="25.5">
      <c r="A75" s="16" t="s">
        <v>25</v>
      </c>
      <c r="B75" s="3" t="s">
        <v>48</v>
      </c>
      <c r="C75" s="1"/>
      <c r="D75" s="8"/>
    </row>
    <row r="76" spans="1:4" ht="38.25">
      <c r="A76" s="34" t="s">
        <v>26</v>
      </c>
      <c r="B76" s="35" t="s">
        <v>149</v>
      </c>
      <c r="C76" s="1" t="s">
        <v>35</v>
      </c>
      <c r="D76" s="9">
        <f>D77/D78*100</f>
        <v>0</v>
      </c>
    </row>
    <row r="77" spans="1:4" ht="38.25">
      <c r="A77" s="19" t="s">
        <v>143</v>
      </c>
      <c r="B77" s="14" t="s">
        <v>147</v>
      </c>
      <c r="C77" s="1"/>
      <c r="D77" s="12">
        <v>0</v>
      </c>
    </row>
    <row r="78" spans="1:4" ht="25.5">
      <c r="A78" s="19" t="s">
        <v>144</v>
      </c>
      <c r="B78" s="14" t="s">
        <v>83</v>
      </c>
      <c r="C78" s="1"/>
      <c r="D78" s="12">
        <v>11</v>
      </c>
    </row>
    <row r="79" spans="1:4" ht="38.25">
      <c r="A79" s="34" t="s">
        <v>27</v>
      </c>
      <c r="B79" s="35" t="s">
        <v>150</v>
      </c>
      <c r="C79" s="1" t="s">
        <v>35</v>
      </c>
      <c r="D79" s="9">
        <f>D80/D81*100</f>
        <v>0</v>
      </c>
    </row>
    <row r="80" spans="1:4" ht="25.5">
      <c r="A80" s="19" t="s">
        <v>145</v>
      </c>
      <c r="B80" s="14" t="s">
        <v>148</v>
      </c>
      <c r="C80" s="6"/>
      <c r="D80" s="29">
        <v>0</v>
      </c>
    </row>
    <row r="81" spans="1:4" ht="25.5">
      <c r="A81" s="19" t="s">
        <v>146</v>
      </c>
      <c r="B81" s="14" t="s">
        <v>107</v>
      </c>
      <c r="C81" s="6"/>
      <c r="D81" s="29">
        <v>11</v>
      </c>
    </row>
    <row r="82" ht="15">
      <c r="A82" s="28"/>
    </row>
    <row r="84" ht="15">
      <c r="B84" s="39" t="s">
        <v>160</v>
      </c>
    </row>
    <row r="85" ht="15">
      <c r="B85" s="40" t="s">
        <v>161</v>
      </c>
    </row>
    <row r="86" ht="15">
      <c r="B86" s="41"/>
    </row>
    <row r="87" ht="15">
      <c r="B87" s="42" t="s">
        <v>159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2016-10-24T07:01:48Z</cp:lastPrinted>
  <dcterms:created xsi:type="dcterms:W3CDTF">2014-10-30T04:49:02Z</dcterms:created>
  <dcterms:modified xsi:type="dcterms:W3CDTF">2016-10-24T10:32:23Z</dcterms:modified>
  <cp:category/>
  <cp:version/>
  <cp:contentType/>
  <cp:contentStatus/>
</cp:coreProperties>
</file>